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784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<sst xmlns="http://schemas.openxmlformats.org/spreadsheetml/2006/main" count="78" uniqueCount="74">
  <si>
    <t>Keystroke Count</t>
  </si>
  <si>
    <t># primary keys</t>
  </si>
  <si>
    <t>tot # keys</t>
  </si>
  <si>
    <t>tot # keys - # shift keys</t>
  </si>
  <si>
    <t>Keystroke count / total # functions</t>
  </si>
  <si>
    <t>Keyboard Clutter (# fcns per key)</t>
  </si>
  <si>
    <t>Keystroke count per function</t>
  </si>
  <si>
    <t>2-key</t>
  </si>
  <si>
    <t>primary:</t>
  </si>
  <si>
    <t>x&lt;&gt;y</t>
  </si>
  <si>
    <r>
      <t>ENTER</t>
    </r>
    <r>
      <rPr>
        <sz val="10"/>
        <rFont val="Arial"/>
        <family val="2"/>
      </rPr>
      <t>↑</t>
    </r>
  </si>
  <si>
    <t>CHS</t>
  </si>
  <si>
    <r>
      <t>Ö</t>
    </r>
    <r>
      <rPr>
        <sz val="7.5"/>
        <rFont val="Arial"/>
        <family val="0"/>
      </rPr>
      <t>x</t>
    </r>
  </si>
  <si>
    <t>CLx</t>
  </si>
  <si>
    <t>-</t>
  </si>
  <si>
    <t>+</t>
  </si>
  <si>
    <t>X</t>
  </si>
  <si>
    <t>÷</t>
  </si>
  <si>
    <t>.</t>
  </si>
  <si>
    <t>LN</t>
  </si>
  <si>
    <t>e^x</t>
  </si>
  <si>
    <r>
      <t>R</t>
    </r>
    <r>
      <rPr>
        <sz val="10"/>
        <rFont val="Arial"/>
        <family val="2"/>
      </rPr>
      <t>↓</t>
    </r>
  </si>
  <si>
    <t>STO</t>
  </si>
  <si>
    <t>RCL</t>
  </si>
  <si>
    <t>(# primary keys + # marked shifted functions + # menus) / # keys</t>
  </si>
  <si>
    <t>y^x</t>
  </si>
  <si>
    <t>3-key</t>
  </si>
  <si>
    <t># generic shift keys (i.e. "f", "g")</t>
  </si>
  <si>
    <t>(gold)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</si>
  <si>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</si>
  <si>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</si>
  <si>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</si>
  <si>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</si>
  <si>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</si>
  <si>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</si>
  <si>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tot # primary fcns</t>
  </si>
  <si>
    <t>tot # shift keys</t>
  </si>
  <si>
    <t># generic shift keys + # functional shift keys</t>
  </si>
  <si>
    <t>tot # 2-key shifted fcns</t>
  </si>
  <si>
    <t># marked shifted fcns + # unmarked shifted fcns</t>
  </si>
  <si>
    <t>tot # 3-key sequences</t>
  </si>
  <si>
    <t>(# 3-key sequences A * # fcns per 3-key seq A) + (# 3-key sequences B * # fcns per 3-key seq B)+…+( E)</t>
  </si>
  <si>
    <t>tot # functions</t>
  </si>
  <si>
    <t># primary keys + tot # 2-key shifted functions + tot # 3-key sequences</t>
  </si>
  <si>
    <t># primary keys + (2 * tot # shifted functions) + (3 * tot # menu functions) + (3 * tot # 3-key sequences)</t>
  </si>
  <si>
    <t>HP 22</t>
  </si>
  <si>
    <t>CLEAR</t>
  </si>
  <si>
    <t>n</t>
  </si>
  <si>
    <t>i</t>
  </si>
  <si>
    <t>PMT</t>
  </si>
  <si>
    <t>PV</t>
  </si>
  <si>
    <t>FV</t>
  </si>
  <si>
    <t>%</t>
  </si>
  <si>
    <r>
      <t>Σ</t>
    </r>
    <r>
      <rPr>
        <sz val="7.5"/>
        <rFont val="Arial"/>
        <family val="0"/>
      </rPr>
      <t>+</t>
    </r>
  </si>
  <si>
    <t>12x</t>
  </si>
  <si>
    <t>12÷</t>
  </si>
  <si>
    <t>ACC</t>
  </si>
  <si>
    <t>INT</t>
  </si>
  <si>
    <t>BAL</t>
  </si>
  <si>
    <t>L.R.</t>
  </si>
  <si>
    <t>y-hat</t>
  </si>
  <si>
    <t>x-bar</t>
  </si>
  <si>
    <t>s</t>
  </si>
  <si>
    <t>RESET</t>
  </si>
  <si>
    <r>
      <t>%</t>
    </r>
    <r>
      <rPr>
        <sz val="10"/>
        <rFont val="Arial"/>
        <family val="2"/>
      </rPr>
      <t>Σ</t>
    </r>
  </si>
  <si>
    <r>
      <t>∆</t>
    </r>
    <r>
      <rPr>
        <sz val="10"/>
        <rFont val="Arial"/>
        <family val="2"/>
      </rPr>
      <t>Σ</t>
    </r>
  </si>
  <si>
    <t>Σ-</t>
  </si>
  <si>
    <t>gold shifted</t>
  </si>
  <si>
    <r>
      <t xml:space="preserve">gold </t>
    </r>
    <r>
      <rPr>
        <sz val="10"/>
        <rFont val="Arial"/>
        <family val="2"/>
      </rPr>
      <t>•</t>
    </r>
  </si>
  <si>
    <t>STO,RCL</t>
  </si>
  <si>
    <t>gold shifted:</t>
  </si>
  <si>
    <t>gold 0-9</t>
  </si>
  <si>
    <t>STO +-x÷</t>
  </si>
  <si>
    <r>
      <t xml:space="preserve">gold </t>
    </r>
    <r>
      <rPr>
        <sz val="10"/>
        <rFont val="Arial"/>
        <family val="2"/>
      </rPr>
      <t>•,STO +-x</t>
    </r>
    <r>
      <rPr>
        <sz val="10"/>
        <rFont val="Arial"/>
        <family val="0"/>
      </rPr>
      <t>÷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</si>
</sst>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Font="1" applyAlignment="1">
      <alignment/>
    </xf>
    <xf numFmtId="166" fontId="0" fillId="0" borderId="0" xfId="0" applyNumberForma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41</xdr:row>
      <xdr:rowOff>57150</xdr:rowOff>
    </xdr:from>
    <xdr:to>
      <xdr:col>8</xdr:col>
      <xdr:colOff>228600</xdr:colOff>
      <xdr:row>86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8421" t="5326" r="8421" b="5326"/>
        <a:stretch>
          <a:fillRect/>
        </a:stretch>
      </xdr:blipFill>
      <xdr:spPr>
        <a:xfrm>
          <a:off x="1219200" y="7029450"/>
          <a:ext cx="4343400" cy="737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8"/>
  <sheetViews>
    <sheetView tabSelected="1" zoomScale="75" zoomScaleNormal="75" workbookViewId="0" topLeftCell="A1">
      <selection activeCell="E2" sqref="E2"/>
    </sheetView>
  </sheetViews>
  <sheetFormatPr defaultColWidth="9.140625" defaultRowHeight="12.75"/>
  <cols>
    <col min="2" max="2" width="9.140625" style="6" customWidth="1"/>
    <col min="3" max="3" width="32.140625" style="0" customWidth="1"/>
    <col min="4" max="4" width="2.57421875" style="0" customWidth="1"/>
    <col min="5" max="5" width="14.421875" style="0" bestFit="1" customWidth="1"/>
    <col min="6" max="6" width="2.140625" style="0" customWidth="1"/>
    <col min="7" max="7" width="1.28515625" style="0" customWidth="1"/>
    <col min="12" max="12" width="11.421875" style="0" bestFit="1" customWidth="1"/>
    <col min="13" max="13" width="10.421875" style="0" bestFit="1" customWidth="1"/>
    <col min="14" max="15" width="10.421875" style="0" customWidth="1"/>
  </cols>
  <sheetData>
    <row r="2" ht="12.75">
      <c r="E2" s="6" t="s">
        <v>45</v>
      </c>
    </row>
    <row r="3" ht="13.5" thickBot="1"/>
    <row r="4" spans="3:5" ht="13.5" thickBot="1">
      <c r="C4" t="s">
        <v>2</v>
      </c>
      <c r="E4" s="1">
        <v>30</v>
      </c>
    </row>
    <row r="5" ht="13.5" thickBot="1"/>
    <row r="6" spans="3:5" ht="13.5" thickBot="1">
      <c r="C6" t="s">
        <v>27</v>
      </c>
      <c r="E6" s="17">
        <v>1</v>
      </c>
    </row>
    <row r="7" ht="13.5" thickBot="1">
      <c r="E7" s="17" t="s">
        <v>28</v>
      </c>
    </row>
    <row r="8" spans="3:5" ht="13.5" thickBot="1">
      <c r="C8" t="s">
        <v>29</v>
      </c>
      <c r="E8" s="17">
        <v>18</v>
      </c>
    </row>
    <row r="9" ht="13.5" thickBot="1">
      <c r="E9" s="17" t="s">
        <v>71</v>
      </c>
    </row>
    <row r="10" spans="3:5" ht="13.5" thickBot="1">
      <c r="C10" t="s">
        <v>30</v>
      </c>
      <c r="E10" s="17">
        <v>10</v>
      </c>
    </row>
    <row r="11" ht="13.5" thickBot="1"/>
    <row r="12" spans="3:5" ht="13.5" thickBot="1">
      <c r="C12" t="s">
        <v>31</v>
      </c>
      <c r="E12" s="18">
        <v>2</v>
      </c>
    </row>
    <row r="13" ht="13.5" thickBot="1">
      <c r="E13" s="18" t="s">
        <v>69</v>
      </c>
    </row>
    <row r="14" spans="3:5" ht="13.5" thickBot="1">
      <c r="C14" t="s">
        <v>32</v>
      </c>
      <c r="E14" s="18">
        <v>20</v>
      </c>
    </row>
    <row r="15" ht="13.5" thickBot="1">
      <c r="E15" s="2"/>
    </row>
    <row r="16" spans="3:5" ht="13.5" thickBot="1">
      <c r="C16" t="s">
        <v>33</v>
      </c>
      <c r="E16" s="19">
        <v>5</v>
      </c>
    </row>
    <row r="17" ht="13.5" thickBot="1">
      <c r="E17" s="19" t="s">
        <v>73</v>
      </c>
    </row>
    <row r="18" spans="3:5" ht="13.5" thickBot="1">
      <c r="C18" t="s">
        <v>34</v>
      </c>
      <c r="E18" s="19">
        <v>10</v>
      </c>
    </row>
    <row r="19" ht="12.75">
      <c r="E19" s="2"/>
    </row>
    <row r="20" spans="1:17" ht="13.5" thickBot="1">
      <c r="A20" s="5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5" ht="13.5" thickBot="1">
      <c r="A21" s="2"/>
      <c r="B21" s="8"/>
      <c r="C21" s="2"/>
      <c r="D21" s="2"/>
      <c r="E21" s="5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3:8" ht="13.5" thickBot="1">
      <c r="C22" t="s">
        <v>1</v>
      </c>
      <c r="E22" s="4">
        <f>E4-E6</f>
        <v>29</v>
      </c>
      <c r="H22" t="s">
        <v>3</v>
      </c>
    </row>
    <row r="23" ht="13.5" thickBot="1"/>
    <row r="24" spans="3:5" ht="13.5" thickBot="1">
      <c r="C24" t="s">
        <v>35</v>
      </c>
      <c r="E24" s="1">
        <f>K74</f>
        <v>27</v>
      </c>
    </row>
    <row r="25" ht="13.5" thickBot="1"/>
    <row r="26" spans="3:8" ht="13.5" thickBot="1">
      <c r="C26" t="s">
        <v>36</v>
      </c>
      <c r="E26" s="1">
        <f>E6+E12</f>
        <v>3</v>
      </c>
      <c r="H26" t="s">
        <v>37</v>
      </c>
    </row>
    <row r="27" ht="13.5" thickBot="1">
      <c r="E27" s="2"/>
    </row>
    <row r="28" spans="3:8" ht="13.5" thickBot="1">
      <c r="C28" t="s">
        <v>38</v>
      </c>
      <c r="E28" s="1">
        <f>E8+E10+E14</f>
        <v>48</v>
      </c>
      <c r="H28" t="s">
        <v>39</v>
      </c>
    </row>
    <row r="29" ht="13.5" thickBot="1"/>
    <row r="30" spans="3:8" ht="13.5" thickBot="1">
      <c r="C30" t="s">
        <v>40</v>
      </c>
      <c r="E30" s="1">
        <f>E16*E18</f>
        <v>50</v>
      </c>
      <c r="H30" s="20" t="s">
        <v>41</v>
      </c>
    </row>
    <row r="31" ht="13.5" thickBot="1"/>
    <row r="32" spans="3:8" ht="13.5" thickBot="1">
      <c r="C32" t="s">
        <v>42</v>
      </c>
      <c r="E32" s="1">
        <f>E24+E28+E30</f>
        <v>125</v>
      </c>
      <c r="H32" t="s">
        <v>43</v>
      </c>
    </row>
    <row r="33" ht="13.5" thickBot="1">
      <c r="E33" s="2"/>
    </row>
    <row r="34" spans="3:8" ht="13.5" thickBot="1">
      <c r="C34" t="s">
        <v>5</v>
      </c>
      <c r="E34" s="3">
        <f>(E24+E12+E8)/E4</f>
        <v>1.5666666666666667</v>
      </c>
      <c r="H34" t="s">
        <v>24</v>
      </c>
    </row>
    <row r="35" ht="13.5" thickBot="1"/>
    <row r="36" spans="3:8" ht="13.5" thickBot="1">
      <c r="C36" t="s">
        <v>0</v>
      </c>
      <c r="E36" s="1">
        <f>E24+(2*E28)+(3*E30)</f>
        <v>273</v>
      </c>
      <c r="H36" t="s">
        <v>44</v>
      </c>
    </row>
    <row r="37" ht="13.5" thickBot="1"/>
    <row r="38" spans="3:8" ht="13.5" thickBot="1">
      <c r="C38" t="s">
        <v>6</v>
      </c>
      <c r="E38" s="3">
        <f>E36/E32</f>
        <v>2.184</v>
      </c>
      <c r="H38" t="s">
        <v>4</v>
      </c>
    </row>
    <row r="39" spans="2:5" s="2" customFormat="1" ht="12.75">
      <c r="B39" s="8"/>
      <c r="E39" s="21"/>
    </row>
    <row r="40" spans="11:19" ht="12.75">
      <c r="K40" s="9"/>
      <c r="L40" s="10" t="s">
        <v>7</v>
      </c>
      <c r="M40" s="15" t="s">
        <v>7</v>
      </c>
      <c r="N40" s="16" t="s">
        <v>7</v>
      </c>
      <c r="O40" s="15" t="s">
        <v>7</v>
      </c>
      <c r="P40" s="16" t="s">
        <v>26</v>
      </c>
      <c r="Q40" s="15" t="s">
        <v>26</v>
      </c>
      <c r="R40" s="9"/>
      <c r="S40" s="9"/>
    </row>
    <row r="41" spans="11:19" ht="12.75">
      <c r="K41" s="9" t="s">
        <v>8</v>
      </c>
      <c r="L41" s="10" t="s">
        <v>70</v>
      </c>
      <c r="M41" s="15" t="s">
        <v>67</v>
      </c>
      <c r="N41" s="16" t="s">
        <v>22</v>
      </c>
      <c r="O41" s="15" t="s">
        <v>23</v>
      </c>
      <c r="P41" s="16" t="s">
        <v>68</v>
      </c>
      <c r="Q41" s="15" t="s">
        <v>72</v>
      </c>
      <c r="R41" s="9"/>
      <c r="S41" s="9"/>
    </row>
    <row r="42" spans="11:19" ht="12.75">
      <c r="K42" s="9"/>
      <c r="L42" s="11"/>
      <c r="M42" s="15"/>
      <c r="N42" s="16"/>
      <c r="O42" s="15"/>
      <c r="P42" s="16"/>
      <c r="Q42" s="15"/>
      <c r="R42" s="9"/>
      <c r="S42" s="9"/>
    </row>
    <row r="43" spans="10:19" ht="12.75">
      <c r="J43">
        <v>1</v>
      </c>
      <c r="K43" s="9" t="s">
        <v>47</v>
      </c>
      <c r="L43" s="10" t="s">
        <v>54</v>
      </c>
      <c r="M43" s="15">
        <v>0</v>
      </c>
      <c r="N43" s="16">
        <v>0</v>
      </c>
      <c r="O43" s="15">
        <v>0</v>
      </c>
      <c r="P43" s="16">
        <v>0</v>
      </c>
      <c r="Q43" s="15">
        <v>0</v>
      </c>
      <c r="R43" s="16"/>
      <c r="S43" s="9"/>
    </row>
    <row r="44" spans="10:19" ht="12.75">
      <c r="J44">
        <v>2</v>
      </c>
      <c r="K44" s="9" t="s">
        <v>48</v>
      </c>
      <c r="L44" s="10" t="s">
        <v>55</v>
      </c>
      <c r="M44" s="15">
        <v>1</v>
      </c>
      <c r="N44" s="16">
        <v>1</v>
      </c>
      <c r="O44" s="15">
        <v>1</v>
      </c>
      <c r="P44" s="16">
        <v>1</v>
      </c>
      <c r="Q44" s="15">
        <v>1</v>
      </c>
      <c r="R44" s="16"/>
      <c r="S44" s="9"/>
    </row>
    <row r="45" spans="10:19" ht="12.75">
      <c r="J45">
        <v>3</v>
      </c>
      <c r="K45" s="12" t="s">
        <v>49</v>
      </c>
      <c r="L45" s="10" t="s">
        <v>56</v>
      </c>
      <c r="M45" s="15">
        <v>2</v>
      </c>
      <c r="N45" s="16">
        <v>2</v>
      </c>
      <c r="O45" s="15">
        <v>2</v>
      </c>
      <c r="P45" s="16">
        <v>2</v>
      </c>
      <c r="Q45" s="15">
        <v>2</v>
      </c>
      <c r="R45" s="16"/>
      <c r="S45" s="9"/>
    </row>
    <row r="46" spans="10:19" ht="12.75">
      <c r="J46">
        <v>4</v>
      </c>
      <c r="K46" s="9" t="s">
        <v>50</v>
      </c>
      <c r="L46" s="10" t="s">
        <v>57</v>
      </c>
      <c r="M46" s="15">
        <v>3</v>
      </c>
      <c r="N46" s="16">
        <v>3</v>
      </c>
      <c r="O46" s="15">
        <v>3</v>
      </c>
      <c r="P46" s="16">
        <v>3</v>
      </c>
      <c r="Q46" s="15">
        <v>3</v>
      </c>
      <c r="R46" s="16"/>
      <c r="S46" s="9"/>
    </row>
    <row r="47" spans="10:19" ht="12.75">
      <c r="J47">
        <v>5</v>
      </c>
      <c r="K47" s="9" t="s">
        <v>51</v>
      </c>
      <c r="L47" s="10" t="s">
        <v>58</v>
      </c>
      <c r="M47" s="15">
        <v>4</v>
      </c>
      <c r="N47" s="16">
        <v>4</v>
      </c>
      <c r="O47" s="15">
        <v>4</v>
      </c>
      <c r="P47" s="16">
        <v>4</v>
      </c>
      <c r="Q47" s="15">
        <v>4</v>
      </c>
      <c r="R47" s="16"/>
      <c r="S47" s="9"/>
    </row>
    <row r="48" spans="10:19" ht="12.75">
      <c r="J48">
        <v>6</v>
      </c>
      <c r="K48" s="9" t="s">
        <v>9</v>
      </c>
      <c r="L48" s="10" t="s">
        <v>59</v>
      </c>
      <c r="M48" s="15">
        <v>5</v>
      </c>
      <c r="N48" s="16">
        <v>5</v>
      </c>
      <c r="O48" s="15">
        <v>5</v>
      </c>
      <c r="P48" s="16">
        <v>5</v>
      </c>
      <c r="Q48" s="15">
        <v>5</v>
      </c>
      <c r="R48" s="16"/>
      <c r="S48" s="9"/>
    </row>
    <row r="49" spans="10:19" ht="12.75">
      <c r="J49">
        <v>7</v>
      </c>
      <c r="K49" s="16" t="s">
        <v>21</v>
      </c>
      <c r="L49" s="22" t="s">
        <v>60</v>
      </c>
      <c r="M49" s="15">
        <v>6</v>
      </c>
      <c r="N49" s="16">
        <v>6</v>
      </c>
      <c r="O49" s="15">
        <v>6</v>
      </c>
      <c r="P49" s="16">
        <v>6</v>
      </c>
      <c r="Q49" s="15">
        <v>6</v>
      </c>
      <c r="R49" s="16"/>
      <c r="S49" s="9"/>
    </row>
    <row r="50" spans="10:19" ht="12.75">
      <c r="J50">
        <v>8</v>
      </c>
      <c r="K50" s="9" t="s">
        <v>10</v>
      </c>
      <c r="L50" s="22" t="s">
        <v>61</v>
      </c>
      <c r="M50" s="15">
        <v>7</v>
      </c>
      <c r="N50" s="16">
        <v>7</v>
      </c>
      <c r="O50" s="15">
        <v>7</v>
      </c>
      <c r="P50" s="16">
        <v>7</v>
      </c>
      <c r="Q50" s="15">
        <v>7</v>
      </c>
      <c r="R50" s="16"/>
      <c r="S50" s="9"/>
    </row>
    <row r="51" spans="10:19" ht="12.75">
      <c r="J51">
        <v>9</v>
      </c>
      <c r="K51" s="9" t="s">
        <v>11</v>
      </c>
      <c r="L51" s="22" t="s">
        <v>62</v>
      </c>
      <c r="M51" s="15">
        <v>8</v>
      </c>
      <c r="N51" s="16">
        <v>8</v>
      </c>
      <c r="O51" s="15">
        <v>8</v>
      </c>
      <c r="P51" s="16">
        <v>8</v>
      </c>
      <c r="Q51" s="15">
        <v>8</v>
      </c>
      <c r="R51" s="16"/>
      <c r="S51" s="9"/>
    </row>
    <row r="52" spans="10:19" ht="12.75">
      <c r="J52">
        <v>10</v>
      </c>
      <c r="K52" s="9" t="s">
        <v>52</v>
      </c>
      <c r="L52" s="22" t="s">
        <v>63</v>
      </c>
      <c r="M52" s="15">
        <v>9</v>
      </c>
      <c r="N52" s="16">
        <v>9</v>
      </c>
      <c r="O52" s="15">
        <v>9</v>
      </c>
      <c r="P52" s="16">
        <v>9</v>
      </c>
      <c r="Q52" s="15">
        <v>9</v>
      </c>
      <c r="R52" s="16"/>
      <c r="S52" s="9"/>
    </row>
    <row r="53" spans="10:19" ht="12.75">
      <c r="J53">
        <v>11</v>
      </c>
      <c r="K53" s="9" t="s">
        <v>13</v>
      </c>
      <c r="L53" s="10" t="s">
        <v>64</v>
      </c>
      <c r="M53" s="15"/>
      <c r="N53" s="16"/>
      <c r="O53" s="15"/>
      <c r="P53" s="16"/>
      <c r="Q53" s="15"/>
      <c r="R53" s="9"/>
      <c r="S53" s="9"/>
    </row>
    <row r="54" spans="10:19" ht="12.75">
      <c r="J54">
        <v>12</v>
      </c>
      <c r="K54" s="14" t="s">
        <v>14</v>
      </c>
      <c r="L54" s="22" t="s">
        <v>65</v>
      </c>
      <c r="M54" s="15"/>
      <c r="N54" s="16"/>
      <c r="O54" s="15"/>
      <c r="P54" s="16"/>
      <c r="Q54" s="15"/>
      <c r="R54" s="9"/>
      <c r="S54" s="9"/>
    </row>
    <row r="55" spans="10:19" ht="12.75">
      <c r="J55">
        <v>13</v>
      </c>
      <c r="K55" s="9">
        <v>7</v>
      </c>
      <c r="L55" s="10" t="s">
        <v>46</v>
      </c>
      <c r="M55" s="15"/>
      <c r="N55" s="16"/>
      <c r="O55" s="15"/>
      <c r="P55" s="16"/>
      <c r="Q55" s="15"/>
      <c r="R55" s="9"/>
      <c r="S55" s="9"/>
    </row>
    <row r="56" spans="10:19" ht="12.75">
      <c r="J56">
        <v>14</v>
      </c>
      <c r="K56" s="9">
        <v>8</v>
      </c>
      <c r="L56" s="10" t="s">
        <v>19</v>
      </c>
      <c r="M56" s="15"/>
      <c r="N56" s="16"/>
      <c r="O56" s="15"/>
      <c r="P56" s="16"/>
      <c r="Q56" s="15"/>
      <c r="R56" s="9"/>
      <c r="S56" s="9"/>
    </row>
    <row r="57" spans="10:19" ht="12.75">
      <c r="J57">
        <v>15</v>
      </c>
      <c r="K57" s="9">
        <v>9</v>
      </c>
      <c r="L57" s="10" t="s">
        <v>20</v>
      </c>
      <c r="M57" s="15"/>
      <c r="N57" s="16"/>
      <c r="O57" s="15"/>
      <c r="P57" s="16"/>
      <c r="Q57" s="15"/>
      <c r="R57" s="9"/>
      <c r="S57" s="9"/>
    </row>
    <row r="58" spans="10:19" ht="12.75">
      <c r="J58">
        <v>16</v>
      </c>
      <c r="K58" s="9" t="s">
        <v>15</v>
      </c>
      <c r="L58" s="10" t="s">
        <v>25</v>
      </c>
      <c r="M58" s="15"/>
      <c r="N58" s="16"/>
      <c r="O58" s="15"/>
      <c r="P58" s="16"/>
      <c r="Q58" s="15"/>
      <c r="R58" s="9"/>
      <c r="S58" s="9"/>
    </row>
    <row r="59" spans="10:19" ht="12.75">
      <c r="J59">
        <v>17</v>
      </c>
      <c r="K59" s="9">
        <v>4</v>
      </c>
      <c r="L59" s="13" t="s">
        <v>12</v>
      </c>
      <c r="M59" s="15"/>
      <c r="N59" s="16"/>
      <c r="O59" s="15"/>
      <c r="P59" s="16"/>
      <c r="Q59" s="15"/>
      <c r="R59" s="9"/>
      <c r="S59" s="9"/>
    </row>
    <row r="60" spans="10:19" ht="12.75">
      <c r="J60">
        <v>18</v>
      </c>
      <c r="K60" s="9">
        <v>5</v>
      </c>
      <c r="L60" s="23" t="s">
        <v>66</v>
      </c>
      <c r="M60" s="15"/>
      <c r="N60" s="16"/>
      <c r="O60" s="15"/>
      <c r="P60" s="16"/>
      <c r="Q60" s="15"/>
      <c r="R60" s="9"/>
      <c r="S60" s="9"/>
    </row>
    <row r="61" spans="10:19" ht="12.75">
      <c r="J61">
        <v>19</v>
      </c>
      <c r="K61" s="9">
        <v>6</v>
      </c>
      <c r="L61" s="11"/>
      <c r="M61" s="15"/>
      <c r="N61" s="16"/>
      <c r="O61" s="15"/>
      <c r="P61" s="16"/>
      <c r="Q61" s="15"/>
      <c r="R61" s="9"/>
      <c r="S61" s="9"/>
    </row>
    <row r="62" spans="10:19" ht="12.75">
      <c r="J62">
        <v>20</v>
      </c>
      <c r="K62" s="9" t="s">
        <v>16</v>
      </c>
      <c r="L62" s="11"/>
      <c r="M62" s="15"/>
      <c r="N62" s="16"/>
      <c r="O62" s="15"/>
      <c r="P62" s="16"/>
      <c r="Q62" s="15"/>
      <c r="R62" s="9"/>
      <c r="S62" s="9"/>
    </row>
    <row r="63" spans="10:19" ht="12.75">
      <c r="J63">
        <v>21</v>
      </c>
      <c r="K63" s="16">
        <v>1</v>
      </c>
      <c r="L63" s="10"/>
      <c r="M63" s="15"/>
      <c r="N63" s="16"/>
      <c r="O63" s="15"/>
      <c r="P63" s="16"/>
      <c r="Q63" s="15"/>
      <c r="R63" s="9"/>
      <c r="S63" s="9"/>
    </row>
    <row r="64" spans="10:19" ht="12.75">
      <c r="J64">
        <v>22</v>
      </c>
      <c r="K64" s="9">
        <v>2</v>
      </c>
      <c r="L64" s="11"/>
      <c r="M64" s="15"/>
      <c r="N64" s="16"/>
      <c r="O64" s="15"/>
      <c r="P64" s="16"/>
      <c r="Q64" s="15"/>
      <c r="R64" s="9"/>
      <c r="S64" s="9"/>
    </row>
    <row r="65" spans="10:19" ht="12.75">
      <c r="J65">
        <v>23</v>
      </c>
      <c r="K65" s="16">
        <v>3</v>
      </c>
      <c r="L65" s="10"/>
      <c r="M65" s="15"/>
      <c r="N65" s="16"/>
      <c r="O65" s="15"/>
      <c r="P65" s="16"/>
      <c r="Q65" s="15"/>
      <c r="R65" s="9"/>
      <c r="S65" s="9"/>
    </row>
    <row r="66" spans="10:19" ht="12.75">
      <c r="J66">
        <v>24</v>
      </c>
      <c r="K66" s="9" t="s">
        <v>17</v>
      </c>
      <c r="L66" s="10"/>
      <c r="M66" s="15"/>
      <c r="N66" s="16"/>
      <c r="O66" s="15"/>
      <c r="P66" s="16"/>
      <c r="Q66" s="15"/>
      <c r="R66" s="9"/>
      <c r="S66" s="9"/>
    </row>
    <row r="67" spans="10:19" ht="12.75">
      <c r="J67">
        <v>25</v>
      </c>
      <c r="K67" s="16">
        <v>0</v>
      </c>
      <c r="L67" s="10"/>
      <c r="M67" s="15"/>
      <c r="N67" s="16"/>
      <c r="O67" s="15"/>
      <c r="P67" s="16"/>
      <c r="Q67" s="15"/>
      <c r="R67" s="9"/>
      <c r="S67" s="9"/>
    </row>
    <row r="68" spans="10:19" ht="12.75">
      <c r="J68">
        <v>26</v>
      </c>
      <c r="K68" s="9" t="s">
        <v>18</v>
      </c>
      <c r="L68" s="10"/>
      <c r="M68" s="15"/>
      <c r="N68" s="16"/>
      <c r="O68" s="15"/>
      <c r="P68" s="16"/>
      <c r="Q68" s="15"/>
      <c r="R68" s="9"/>
      <c r="S68" s="9"/>
    </row>
    <row r="69" spans="10:19" ht="12.75">
      <c r="J69">
        <v>27</v>
      </c>
      <c r="K69" s="12" t="s">
        <v>53</v>
      </c>
      <c r="L69" s="10"/>
      <c r="M69" s="15"/>
      <c r="N69" s="16"/>
      <c r="O69" s="15"/>
      <c r="P69" s="16"/>
      <c r="Q69" s="15"/>
      <c r="R69" s="9"/>
      <c r="S69" s="9"/>
    </row>
    <row r="70" spans="10:19" ht="12.75">
      <c r="J70">
        <v>28</v>
      </c>
      <c r="L70" s="10"/>
      <c r="M70" s="15"/>
      <c r="N70" s="16"/>
      <c r="O70" s="15"/>
      <c r="P70" s="16"/>
      <c r="Q70" s="15"/>
      <c r="R70" s="9"/>
      <c r="S70" s="9"/>
    </row>
    <row r="71" spans="10:19" ht="12.75">
      <c r="J71">
        <v>29</v>
      </c>
      <c r="L71" s="10"/>
      <c r="M71" s="15"/>
      <c r="N71" s="16"/>
      <c r="O71" s="15"/>
      <c r="P71" s="16"/>
      <c r="Q71" s="15"/>
      <c r="R71" s="9"/>
      <c r="S71" s="9"/>
    </row>
    <row r="72" spans="10:19" ht="12.75">
      <c r="J72">
        <v>30</v>
      </c>
      <c r="L72" s="10"/>
      <c r="M72" s="15"/>
      <c r="N72" s="16"/>
      <c r="O72" s="15"/>
      <c r="P72" s="16"/>
      <c r="Q72" s="15"/>
      <c r="R72" s="9"/>
      <c r="S72" s="9"/>
    </row>
    <row r="73" spans="11:17" ht="12.75">
      <c r="K73" s="9"/>
      <c r="L73" s="10"/>
      <c r="M73" s="15"/>
      <c r="N73" s="16"/>
      <c r="O73" s="15"/>
      <c r="P73" s="16"/>
      <c r="Q73" s="15"/>
    </row>
    <row r="74" spans="11:18" ht="12.75">
      <c r="K74" s="9">
        <v>27</v>
      </c>
      <c r="L74" s="10">
        <v>18</v>
      </c>
      <c r="M74" s="15">
        <v>10</v>
      </c>
      <c r="N74" s="16">
        <v>10</v>
      </c>
      <c r="O74" s="15">
        <v>10</v>
      </c>
      <c r="P74" s="16">
        <v>10</v>
      </c>
      <c r="Q74" s="15">
        <v>40</v>
      </c>
      <c r="R74" s="9">
        <f>SUM(K74:Q74)</f>
        <v>125</v>
      </c>
    </row>
    <row r="75" spans="11:18" ht="12.75">
      <c r="K75" s="9"/>
      <c r="L75" s="10"/>
      <c r="M75" s="15"/>
      <c r="N75" s="16"/>
      <c r="O75" s="15"/>
      <c r="P75" s="16"/>
      <c r="Q75" s="15"/>
      <c r="R75" s="9"/>
    </row>
    <row r="76" spans="11:18" ht="12.75">
      <c r="K76" s="9">
        <f>K74</f>
        <v>27</v>
      </c>
      <c r="L76" s="10"/>
      <c r="M76" s="15">
        <f>SUM(L74:M74)</f>
        <v>28</v>
      </c>
      <c r="N76" s="16"/>
      <c r="O76" s="15">
        <f>SUM(N74:O74)</f>
        <v>20</v>
      </c>
      <c r="P76" s="16"/>
      <c r="Q76" s="15">
        <f>SUM(P74:Q74)</f>
        <v>50</v>
      </c>
      <c r="R76" s="9"/>
    </row>
    <row r="77" spans="11:18" ht="12.75">
      <c r="K77" s="9"/>
      <c r="L77" s="10"/>
      <c r="M77" s="15"/>
      <c r="N77" s="16"/>
      <c r="O77" s="15"/>
      <c r="P77" s="16"/>
      <c r="Q77" s="15"/>
      <c r="R77" s="9"/>
    </row>
    <row r="78" spans="11:18" ht="12.75">
      <c r="K78" s="9">
        <f>K76</f>
        <v>27</v>
      </c>
      <c r="L78" s="10"/>
      <c r="M78" s="15">
        <f>2*M76</f>
        <v>56</v>
      </c>
      <c r="N78" s="16"/>
      <c r="O78" s="15">
        <f>2*O76</f>
        <v>40</v>
      </c>
      <c r="P78" s="16"/>
      <c r="Q78" s="15">
        <f>3*Q76</f>
        <v>150</v>
      </c>
      <c r="R78" s="9">
        <f>SUM(K78:Q78)</f>
        <v>273</v>
      </c>
    </row>
    <row r="79" ht="12.75"/>
    <row r="80" ht="12.75"/>
    <row r="81" ht="12.75"/>
    <row r="82" ht="12.75"/>
    <row r="83" ht="12.75"/>
    <row r="84" ht="12.75"/>
    <row r="85" ht="12.75"/>
    <row r="86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Jacob G Schwartz</cp:lastModifiedBy>
  <dcterms:created xsi:type="dcterms:W3CDTF">2007-10-23T13:44:54Z</dcterms:created>
  <dcterms:modified xsi:type="dcterms:W3CDTF">2007-12-21T21:40:36Z</dcterms:modified>
  <cp:category/>
  <cp:version/>
  <cp:contentType/>
  <cp:contentStatus/>
</cp:coreProperties>
</file>