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05" yWindow="30" windowWidth="10050" windowHeight="111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<sst xmlns="http://schemas.openxmlformats.org/spreadsheetml/2006/main" count="101" uniqueCount="95">
  <si>
    <t>Keystroke Count</t>
  </si>
  <si>
    <t># primary keys</t>
  </si>
  <si>
    <t>tot # keys</t>
  </si>
  <si>
    <t>Keystroke count / total # functions</t>
  </si>
  <si>
    <t>Keyboard Clutter (# fcns per key)</t>
  </si>
  <si>
    <t>Keystroke count per function</t>
  </si>
  <si>
    <t>HP 45</t>
  </si>
  <si>
    <t># generic shift keys (i.e. "f", "g")</t>
  </si>
  <si>
    <t># marked shifted fcns (f ASIN, etc.)</t>
  </si>
  <si>
    <r>
      <t># unmarked shifted fcns (f</t>
    </r>
    <r>
      <rPr>
        <sz val="10"/>
        <rFont val="Arial"/>
        <family val="2"/>
      </rPr>
      <t>·¹</t>
    </r>
    <r>
      <rPr>
        <sz val="7.5"/>
        <rFont val="Arial"/>
        <family val="0"/>
      </rPr>
      <t xml:space="preserve"> ASIN)</t>
    </r>
  </si>
  <si>
    <t># functional shift keys (i.e. "DSP", "STO")</t>
  </si>
  <si>
    <t># unmarked shifted fcns (DSP n, etc.)</t>
  </si>
  <si>
    <t># 3-key generic shifted A</t>
  </si>
  <si>
    <t># fcns per 3-key generic shifted A</t>
  </si>
  <si>
    <t># 3-key sequences B</t>
  </si>
  <si>
    <t># fcns per 3-key seq B</t>
  </si>
  <si>
    <t># 3-key sequences C</t>
  </si>
  <si>
    <t># fcns per 3-key seq C</t>
  </si>
  <si>
    <t># 3-key sequences D</t>
  </si>
  <si>
    <t># fcns per 3-key seq D</t>
  </si>
  <si>
    <t># 3-key sequences E</t>
  </si>
  <si>
    <t># fcns per 3-key seq E</t>
  </si>
  <si>
    <t>(gold)</t>
  </si>
  <si>
    <t>STO, RCL, FIX</t>
  </si>
  <si>
    <t>2-key</t>
  </si>
  <si>
    <t>3-key</t>
  </si>
  <si>
    <t>primary:</t>
  </si>
  <si>
    <t>STO</t>
  </si>
  <si>
    <t>RCL</t>
  </si>
  <si>
    <t>STO +-x÷</t>
  </si>
  <si>
    <t>e^x</t>
  </si>
  <si>
    <t>10^x</t>
  </si>
  <si>
    <t>x^2</t>
  </si>
  <si>
    <t>DEG</t>
  </si>
  <si>
    <t>ASIN</t>
  </si>
  <si>
    <t>RAD</t>
  </si>
  <si>
    <t>ACOS</t>
  </si>
  <si>
    <t>GRD</t>
  </si>
  <si>
    <t>ATAN</t>
  </si>
  <si>
    <t>CHS</t>
  </si>
  <si>
    <t>EEX</t>
  </si>
  <si>
    <t>CLx</t>
  </si>
  <si>
    <t>-</t>
  </si>
  <si>
    <t>y^x</t>
  </si>
  <si>
    <t>+</t>
  </si>
  <si>
    <t>n!</t>
  </si>
  <si>
    <t>÷</t>
  </si>
  <si>
    <t>gold shifted:</t>
  </si>
  <si>
    <t>FIX</t>
  </si>
  <si>
    <t>f SCI</t>
  </si>
  <si>
    <t>RCL +-x÷</t>
  </si>
  <si>
    <t>1/x</t>
  </si>
  <si>
    <t>ln</t>
  </si>
  <si>
    <t>-&gt;P</t>
  </si>
  <si>
    <t>SIN</t>
  </si>
  <si>
    <t>COS</t>
  </si>
  <si>
    <t>TAN</t>
  </si>
  <si>
    <t>x&lt;&gt;y</t>
  </si>
  <si>
    <r>
      <t>R</t>
    </r>
    <r>
      <rPr>
        <sz val="10"/>
        <rFont val="Arial"/>
        <family val="2"/>
      </rPr>
      <t>↓</t>
    </r>
  </si>
  <si>
    <t>%</t>
  </si>
  <si>
    <r>
      <t>ENTER</t>
    </r>
    <r>
      <rPr>
        <sz val="10"/>
        <rFont val="Arial"/>
        <family val="2"/>
      </rPr>
      <t>↑</t>
    </r>
  </si>
  <si>
    <t>x</t>
  </si>
  <si>
    <t>•</t>
  </si>
  <si>
    <r>
      <t>Σ</t>
    </r>
    <r>
      <rPr>
        <sz val="7.5"/>
        <rFont val="Arial"/>
        <family val="0"/>
      </rPr>
      <t>+</t>
    </r>
  </si>
  <si>
    <t>tot # primary fcns</t>
  </si>
  <si>
    <t>tot # shift keys</t>
  </si>
  <si>
    <t>tot # 2-key shifted fcns</t>
  </si>
  <si>
    <t>tot # 3-key sequences</t>
  </si>
  <si>
    <t>tot # functions</t>
  </si>
  <si>
    <t>tot # keys - tot # shift keys</t>
  </si>
  <si>
    <t># generic shift keys + # functional shift keys</t>
  </si>
  <si>
    <t># marked shifted fcns + # unmarked shifted fcns</t>
  </si>
  <si>
    <t>(# 3-key sequences A * # fcns per 3-key seq A) + (# 3-key sequences B * # fcns per 3-key seq B)+…+( E)</t>
  </si>
  <si>
    <t># primary keys + tot # 2-key shifted functions + tot # 3-key sequences</t>
  </si>
  <si>
    <t># primary keys + (2 * tot # shifted functions) + (3 * tot # menu functions) + (3 * tot # 3-key sequences)</t>
  </si>
  <si>
    <t>log</t>
  </si>
  <si>
    <r>
      <t>Ö</t>
    </r>
    <r>
      <rPr>
        <sz val="7.5"/>
        <rFont val="Arial"/>
        <family val="0"/>
      </rPr>
      <t>x</t>
    </r>
  </si>
  <si>
    <t>-&gt;R</t>
  </si>
  <si>
    <t>x-bar, s</t>
  </si>
  <si>
    <t>-&gt;D.MS</t>
  </si>
  <si>
    <t>D.MS-&gt;</t>
  </si>
  <si>
    <t>∆%</t>
  </si>
  <si>
    <t>CLEAR</t>
  </si>
  <si>
    <t>cm/in</t>
  </si>
  <si>
    <t>kg/lb</t>
  </si>
  <si>
    <t>ltr/gal</t>
  </si>
  <si>
    <t>LASTx</t>
  </si>
  <si>
    <t>π</t>
  </si>
  <si>
    <r>
      <t>Σ</t>
    </r>
    <r>
      <rPr>
        <sz val="7.5"/>
        <rFont val="Arial"/>
        <family val="0"/>
      </rPr>
      <t>-</t>
    </r>
  </si>
  <si>
    <t>STO +-x÷ n</t>
  </si>
  <si>
    <t>RCL +-x÷ n</t>
  </si>
  <si>
    <t>(# primary keys + # marked shifted functions + # menus) / # keys</t>
  </si>
  <si>
    <t>totals:</t>
  </si>
  <si>
    <t>functions</t>
  </si>
  <si>
    <t>keystrokes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</si>
</sst>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.5"/>
      <name val="Arial"/>
      <family val="0"/>
    </font>
    <font>
      <sz val="10"/>
      <name val="Symbol"/>
      <family val="1"/>
    </font>
  </fonts>
  <fills count="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166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/>
    </xf>
    <xf numFmtId="0" fontId="0" fillId="6" borderId="1" xfId="0" applyFill="1" applyBorder="1" applyAlignment="1">
      <alignment/>
    </xf>
    <xf numFmtId="0" fontId="0" fillId="7" borderId="1" xfId="0" applyFill="1" applyBorder="1" applyAlignment="1">
      <alignment/>
    </xf>
    <xf numFmtId="0" fontId="0" fillId="8" borderId="1" xfId="0" applyFill="1" applyBorder="1" applyAlignment="1">
      <alignment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/>
    </xf>
    <xf numFmtId="0" fontId="0" fillId="0" borderId="0" xfId="0" applyAlignment="1" quotePrefix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5" xfId="0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6" fillId="0" borderId="4" xfId="0" applyFont="1" applyBorder="1" applyAlignment="1">
      <alignment horizontal="center"/>
    </xf>
    <xf numFmtId="0" fontId="0" fillId="0" borderId="4" xfId="0" applyBorder="1" applyAlignment="1" quotePrefix="1">
      <alignment horizontal="center"/>
    </xf>
    <xf numFmtId="0" fontId="0" fillId="0" borderId="4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58</xdr:row>
      <xdr:rowOff>0</xdr:rowOff>
    </xdr:from>
    <xdr:to>
      <xdr:col>8</xdr:col>
      <xdr:colOff>276225</xdr:colOff>
      <xdr:row>105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9877425"/>
          <a:ext cx="5543550" cy="771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02"/>
  <sheetViews>
    <sheetView tabSelected="1" zoomScale="75" zoomScaleNormal="75" workbookViewId="0" topLeftCell="A1">
      <selection activeCell="T60" sqref="T60:T71"/>
    </sheetView>
  </sheetViews>
  <sheetFormatPr defaultColWidth="9.140625" defaultRowHeight="12.75"/>
  <cols>
    <col min="2" max="2" width="9.140625" style="6" customWidth="1"/>
    <col min="3" max="3" width="36.28125" style="0" bestFit="1" customWidth="1"/>
    <col min="4" max="4" width="2.57421875" style="0" customWidth="1"/>
    <col min="5" max="5" width="12.28125" style="0" bestFit="1" customWidth="1"/>
    <col min="6" max="6" width="2.140625" style="0" customWidth="1"/>
    <col min="7" max="7" width="1.28515625" style="0" customWidth="1"/>
    <col min="13" max="13" width="11.00390625" style="0" bestFit="1" customWidth="1"/>
  </cols>
  <sheetData>
    <row r="2" ht="12.75">
      <c r="C2" s="6" t="s">
        <v>6</v>
      </c>
    </row>
    <row r="3" ht="13.5" thickBot="1"/>
    <row r="4" spans="3:5" ht="13.5" thickBot="1">
      <c r="C4" t="s">
        <v>2</v>
      </c>
      <c r="E4" s="1">
        <v>35</v>
      </c>
    </row>
    <row r="5" ht="13.5" thickBot="1"/>
    <row r="6" spans="3:5" ht="13.5" thickBot="1">
      <c r="C6" t="s">
        <v>7</v>
      </c>
      <c r="E6" s="9">
        <v>1</v>
      </c>
    </row>
    <row r="7" ht="13.5" thickBot="1">
      <c r="E7" s="9" t="s">
        <v>22</v>
      </c>
    </row>
    <row r="8" spans="3:5" ht="13.5" thickBot="1">
      <c r="C8" t="s">
        <v>8</v>
      </c>
      <c r="E8" s="9">
        <v>23</v>
      </c>
    </row>
    <row r="9" ht="13.5" thickBot="1">
      <c r="E9" s="9"/>
    </row>
    <row r="10" spans="3:5" ht="13.5" thickBot="1">
      <c r="C10" t="s">
        <v>9</v>
      </c>
      <c r="E10" s="9">
        <v>0</v>
      </c>
    </row>
    <row r="11" ht="13.5" thickBot="1"/>
    <row r="12" spans="3:5" ht="13.5" thickBot="1">
      <c r="C12" t="s">
        <v>10</v>
      </c>
      <c r="E12" s="10">
        <v>3</v>
      </c>
    </row>
    <row r="13" ht="13.5" thickBot="1">
      <c r="E13" s="10" t="s">
        <v>23</v>
      </c>
    </row>
    <row r="14" spans="3:5" ht="13.5" thickBot="1">
      <c r="C14" t="s">
        <v>11</v>
      </c>
      <c r="E14" s="10">
        <v>28</v>
      </c>
    </row>
    <row r="15" ht="13.5" thickBot="1">
      <c r="E15" s="5"/>
    </row>
    <row r="16" spans="3:5" ht="13.5" thickBot="1">
      <c r="C16" t="s">
        <v>12</v>
      </c>
      <c r="E16" s="11">
        <v>1</v>
      </c>
    </row>
    <row r="17" ht="13.5" thickBot="1">
      <c r="E17" s="11" t="s">
        <v>49</v>
      </c>
    </row>
    <row r="18" spans="3:5" ht="13.5" thickBot="1">
      <c r="C18" t="s">
        <v>13</v>
      </c>
      <c r="E18" s="11">
        <v>10</v>
      </c>
    </row>
    <row r="19" ht="13.5" thickBot="1">
      <c r="E19" s="5"/>
    </row>
    <row r="20" spans="3:5" ht="13.5" thickBot="1">
      <c r="C20" t="s">
        <v>14</v>
      </c>
      <c r="E20" s="12">
        <v>4</v>
      </c>
    </row>
    <row r="21" ht="13.5" thickBot="1">
      <c r="E21" s="12" t="s">
        <v>89</v>
      </c>
    </row>
    <row r="22" spans="3:5" ht="13.5" thickBot="1">
      <c r="C22" t="s">
        <v>15</v>
      </c>
      <c r="E22" s="12">
        <v>9</v>
      </c>
    </row>
    <row r="23" ht="13.5" thickBot="1">
      <c r="E23" s="5"/>
    </row>
    <row r="24" spans="3:5" ht="13.5" thickBot="1">
      <c r="C24" t="s">
        <v>16</v>
      </c>
      <c r="E24" s="13">
        <v>4</v>
      </c>
    </row>
    <row r="25" ht="13.5" thickBot="1">
      <c r="E25" s="13" t="s">
        <v>90</v>
      </c>
    </row>
    <row r="26" spans="3:5" ht="13.5" thickBot="1">
      <c r="C26" t="s">
        <v>17</v>
      </c>
      <c r="E26" s="13">
        <v>9</v>
      </c>
    </row>
    <row r="27" ht="13.5" thickBot="1">
      <c r="E27" s="5"/>
    </row>
    <row r="28" spans="3:5" ht="13.5" thickBot="1">
      <c r="C28" t="s">
        <v>18</v>
      </c>
      <c r="E28" s="14"/>
    </row>
    <row r="29" ht="13.5" thickBot="1">
      <c r="E29" s="14"/>
    </row>
    <row r="30" spans="3:5" ht="13.5" thickBot="1">
      <c r="C30" t="s">
        <v>19</v>
      </c>
      <c r="E30" s="14"/>
    </row>
    <row r="31" ht="13.5" thickBot="1">
      <c r="E31" s="5"/>
    </row>
    <row r="32" spans="3:5" ht="13.5" thickBot="1">
      <c r="C32" t="s">
        <v>20</v>
      </c>
      <c r="E32" s="15"/>
    </row>
    <row r="33" ht="13.5" thickBot="1">
      <c r="E33" s="15"/>
    </row>
    <row r="34" spans="3:5" ht="13.5" thickBot="1">
      <c r="C34" t="s">
        <v>21</v>
      </c>
      <c r="E34" s="15"/>
    </row>
    <row r="35" spans="1:13" ht="13.5" thickBot="1">
      <c r="A35" s="5"/>
      <c r="B35" s="7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</row>
    <row r="36" spans="1:13" ht="13.5" thickBot="1">
      <c r="A36" s="2"/>
      <c r="B36" s="8"/>
      <c r="C36" s="2"/>
      <c r="D36" s="2"/>
      <c r="E36" s="5"/>
      <c r="F36" s="2"/>
      <c r="G36" s="2"/>
      <c r="H36" s="2"/>
      <c r="I36" s="2"/>
      <c r="J36" s="2"/>
      <c r="K36" s="2"/>
      <c r="L36" s="2"/>
      <c r="M36" s="2"/>
    </row>
    <row r="37" spans="3:8" ht="13.5" thickBot="1">
      <c r="C37" t="s">
        <v>1</v>
      </c>
      <c r="E37" s="4">
        <f>E4-E41</f>
        <v>31</v>
      </c>
      <c r="H37" t="s">
        <v>69</v>
      </c>
    </row>
    <row r="38" ht="13.5" thickBot="1"/>
    <row r="39" spans="3:5" ht="13.5" thickBot="1">
      <c r="C39" t="s">
        <v>64</v>
      </c>
      <c r="E39" s="1">
        <v>31</v>
      </c>
    </row>
    <row r="40" ht="13.5" thickBot="1"/>
    <row r="41" spans="3:8" ht="13.5" thickBot="1">
      <c r="C41" t="s">
        <v>65</v>
      </c>
      <c r="E41" s="1">
        <f>E6+E12</f>
        <v>4</v>
      </c>
      <c r="H41" t="s">
        <v>70</v>
      </c>
    </row>
    <row r="42" ht="13.5" thickBot="1">
      <c r="E42" s="2"/>
    </row>
    <row r="43" spans="3:8" ht="13.5" thickBot="1">
      <c r="C43" t="s">
        <v>66</v>
      </c>
      <c r="E43" s="1">
        <f>E8+E14</f>
        <v>51</v>
      </c>
      <c r="H43" t="s">
        <v>71</v>
      </c>
    </row>
    <row r="44" ht="13.5" thickBot="1"/>
    <row r="45" spans="3:8" ht="13.5" thickBot="1">
      <c r="C45" t="s">
        <v>67</v>
      </c>
      <c r="E45" s="1">
        <f>E16*E18+E20*E22+E24*E26+E28*E30+E32*E34</f>
        <v>82</v>
      </c>
      <c r="H45" s="24" t="s">
        <v>72</v>
      </c>
    </row>
    <row r="46" ht="13.5" thickBot="1"/>
    <row r="47" spans="3:8" ht="13.5" thickBot="1">
      <c r="C47" t="s">
        <v>68</v>
      </c>
      <c r="E47" s="1">
        <f>E39+E43+E45</f>
        <v>164</v>
      </c>
      <c r="H47" t="s">
        <v>73</v>
      </c>
    </row>
    <row r="48" ht="13.5" thickBot="1">
      <c r="E48" s="2"/>
    </row>
    <row r="49" spans="3:8" ht="13.5" thickBot="1">
      <c r="C49" t="s">
        <v>4</v>
      </c>
      <c r="E49" s="3">
        <f>(E39+E8+E16+E12)/E4</f>
        <v>1.6571428571428573</v>
      </c>
      <c r="H49" t="s">
        <v>91</v>
      </c>
    </row>
    <row r="50" ht="13.5" thickBot="1"/>
    <row r="51" spans="3:8" ht="13.5" thickBot="1">
      <c r="C51" t="s">
        <v>0</v>
      </c>
      <c r="E51" s="1">
        <f>E39+(2*E43)+(3*E45)</f>
        <v>379</v>
      </c>
      <c r="H51" t="s">
        <v>74</v>
      </c>
    </row>
    <row r="52" ht="13.5" thickBot="1"/>
    <row r="53" spans="3:8" ht="13.5" thickBot="1">
      <c r="C53" t="s">
        <v>5</v>
      </c>
      <c r="E53" s="3">
        <f>E51/E47</f>
        <v>2.3109756097560976</v>
      </c>
      <c r="H53" t="s">
        <v>3</v>
      </c>
    </row>
    <row r="57" spans="12:19" ht="12.75">
      <c r="L57" s="16"/>
      <c r="M57" s="17" t="s">
        <v>24</v>
      </c>
      <c r="N57" s="16" t="s">
        <v>24</v>
      </c>
      <c r="O57" s="16" t="s">
        <v>24</v>
      </c>
      <c r="P57" s="16" t="s">
        <v>24</v>
      </c>
      <c r="Q57" s="17" t="s">
        <v>25</v>
      </c>
      <c r="R57" s="16" t="s">
        <v>25</v>
      </c>
      <c r="S57" s="20" t="s">
        <v>25</v>
      </c>
    </row>
    <row r="58" spans="12:19" ht="12.75">
      <c r="L58" s="16" t="s">
        <v>26</v>
      </c>
      <c r="M58" s="17" t="s">
        <v>47</v>
      </c>
      <c r="N58" s="16" t="s">
        <v>48</v>
      </c>
      <c r="O58" s="16" t="s">
        <v>27</v>
      </c>
      <c r="P58" s="16" t="s">
        <v>28</v>
      </c>
      <c r="Q58" s="17" t="s">
        <v>49</v>
      </c>
      <c r="R58" s="16" t="s">
        <v>29</v>
      </c>
      <c r="S58" s="20" t="s">
        <v>50</v>
      </c>
    </row>
    <row r="59" spans="12:19" ht="12.75">
      <c r="L59" s="16"/>
      <c r="M59" s="18"/>
      <c r="Q59" s="18"/>
      <c r="S59" s="22"/>
    </row>
    <row r="60" spans="11:20" ht="12.75">
      <c r="K60">
        <v>1</v>
      </c>
      <c r="L60" s="16" t="s">
        <v>51</v>
      </c>
      <c r="M60" s="17" t="s">
        <v>43</v>
      </c>
      <c r="N60" s="16">
        <v>0</v>
      </c>
      <c r="O60" s="16">
        <v>1</v>
      </c>
      <c r="P60" s="16">
        <v>1</v>
      </c>
      <c r="Q60" s="17">
        <v>0</v>
      </c>
      <c r="R60" s="16">
        <v>1</v>
      </c>
      <c r="S60" s="16">
        <v>1</v>
      </c>
      <c r="T60" s="18"/>
    </row>
    <row r="61" spans="11:20" ht="12.75">
      <c r="K61">
        <v>2</v>
      </c>
      <c r="L61" s="16" t="s">
        <v>52</v>
      </c>
      <c r="M61" s="17" t="s">
        <v>75</v>
      </c>
      <c r="N61" s="16">
        <v>1</v>
      </c>
      <c r="O61" s="16">
        <v>2</v>
      </c>
      <c r="P61" s="16">
        <v>2</v>
      </c>
      <c r="Q61" s="17">
        <v>1</v>
      </c>
      <c r="R61" s="16">
        <v>2</v>
      </c>
      <c r="S61" s="16">
        <v>2</v>
      </c>
      <c r="T61" s="18"/>
    </row>
    <row r="62" spans="11:20" ht="12.75">
      <c r="K62">
        <v>3</v>
      </c>
      <c r="L62" s="16" t="s">
        <v>30</v>
      </c>
      <c r="M62" s="17" t="s">
        <v>31</v>
      </c>
      <c r="N62" s="16">
        <v>2</v>
      </c>
      <c r="O62" s="16">
        <v>3</v>
      </c>
      <c r="P62" s="16">
        <v>3</v>
      </c>
      <c r="Q62" s="17">
        <v>2</v>
      </c>
      <c r="R62" s="16">
        <v>3</v>
      </c>
      <c r="S62" s="16">
        <v>3</v>
      </c>
      <c r="T62" s="18"/>
    </row>
    <row r="63" spans="11:20" ht="12.75">
      <c r="K63">
        <v>4</v>
      </c>
      <c r="L63" s="16" t="s">
        <v>32</v>
      </c>
      <c r="M63" s="25" t="s">
        <v>76</v>
      </c>
      <c r="N63" s="16">
        <v>3</v>
      </c>
      <c r="O63" s="16">
        <v>4</v>
      </c>
      <c r="P63" s="16">
        <v>4</v>
      </c>
      <c r="Q63" s="17">
        <v>3</v>
      </c>
      <c r="R63" s="16">
        <v>4</v>
      </c>
      <c r="S63" s="16">
        <v>4</v>
      </c>
      <c r="T63" s="18"/>
    </row>
    <row r="64" spans="11:20" ht="12.75">
      <c r="K64">
        <v>5</v>
      </c>
      <c r="L64" s="19" t="s">
        <v>53</v>
      </c>
      <c r="M64" s="26" t="s">
        <v>77</v>
      </c>
      <c r="N64" s="16">
        <v>4</v>
      </c>
      <c r="O64" s="16">
        <v>5</v>
      </c>
      <c r="P64" s="16">
        <v>5</v>
      </c>
      <c r="Q64" s="17">
        <v>4</v>
      </c>
      <c r="R64" s="16">
        <v>5</v>
      </c>
      <c r="S64" s="16">
        <v>5</v>
      </c>
      <c r="T64" s="18"/>
    </row>
    <row r="65" spans="11:20" ht="12.75">
      <c r="K65">
        <v>6</v>
      </c>
      <c r="L65" s="16" t="s">
        <v>54</v>
      </c>
      <c r="M65" s="17" t="s">
        <v>34</v>
      </c>
      <c r="N65" s="16">
        <v>5</v>
      </c>
      <c r="O65" s="16">
        <v>6</v>
      </c>
      <c r="P65" s="16">
        <v>6</v>
      </c>
      <c r="Q65" s="17">
        <v>5</v>
      </c>
      <c r="R65" s="16">
        <v>6</v>
      </c>
      <c r="S65" s="16">
        <v>6</v>
      </c>
      <c r="T65" s="18"/>
    </row>
    <row r="66" spans="11:20" ht="12.75">
      <c r="K66">
        <v>7</v>
      </c>
      <c r="L66" s="16" t="s">
        <v>55</v>
      </c>
      <c r="M66" s="17" t="s">
        <v>36</v>
      </c>
      <c r="N66" s="16">
        <v>6</v>
      </c>
      <c r="O66" s="16">
        <v>7</v>
      </c>
      <c r="P66" s="16">
        <v>7</v>
      </c>
      <c r="Q66" s="17">
        <v>6</v>
      </c>
      <c r="R66" s="16">
        <v>7</v>
      </c>
      <c r="S66" s="16">
        <v>7</v>
      </c>
      <c r="T66" s="18"/>
    </row>
    <row r="67" spans="11:20" ht="12.75">
      <c r="K67">
        <v>8</v>
      </c>
      <c r="L67" s="16" t="s">
        <v>56</v>
      </c>
      <c r="M67" s="17" t="s">
        <v>38</v>
      </c>
      <c r="N67" s="16">
        <v>7</v>
      </c>
      <c r="O67" s="16">
        <v>8</v>
      </c>
      <c r="P67" s="16">
        <v>8</v>
      </c>
      <c r="Q67" s="17">
        <v>7</v>
      </c>
      <c r="R67" s="16">
        <v>8</v>
      </c>
      <c r="S67" s="16">
        <v>8</v>
      </c>
      <c r="T67" s="18"/>
    </row>
    <row r="68" spans="11:20" ht="12.75">
      <c r="K68">
        <v>9</v>
      </c>
      <c r="L68" s="16" t="s">
        <v>57</v>
      </c>
      <c r="M68" s="17" t="s">
        <v>45</v>
      </c>
      <c r="N68" s="16">
        <v>8</v>
      </c>
      <c r="O68" s="16">
        <v>9</v>
      </c>
      <c r="P68" s="16">
        <v>9</v>
      </c>
      <c r="Q68" s="17">
        <v>8</v>
      </c>
      <c r="R68" s="16">
        <v>9</v>
      </c>
      <c r="S68" s="16">
        <v>9</v>
      </c>
      <c r="T68" s="18"/>
    </row>
    <row r="69" spans="11:20" ht="12.75">
      <c r="K69">
        <v>10</v>
      </c>
      <c r="L69" s="16" t="s">
        <v>58</v>
      </c>
      <c r="M69" s="17" t="s">
        <v>78</v>
      </c>
      <c r="N69" s="16">
        <v>9</v>
      </c>
      <c r="O69" s="16"/>
      <c r="P69" s="16"/>
      <c r="Q69" s="17">
        <v>9</v>
      </c>
      <c r="R69" s="16"/>
      <c r="S69" s="28"/>
      <c r="T69" s="18"/>
    </row>
    <row r="70" spans="11:20" ht="12.75">
      <c r="K70">
        <v>11</v>
      </c>
      <c r="L70" s="16" t="s">
        <v>59</v>
      </c>
      <c r="M70" s="26" t="s">
        <v>79</v>
      </c>
      <c r="N70" s="16"/>
      <c r="O70" s="16"/>
      <c r="P70" s="16"/>
      <c r="Q70" s="17"/>
      <c r="R70" s="16"/>
      <c r="S70" s="28"/>
      <c r="T70" s="18"/>
    </row>
    <row r="71" spans="11:20" ht="12.75">
      <c r="K71">
        <v>12</v>
      </c>
      <c r="L71" s="16" t="s">
        <v>60</v>
      </c>
      <c r="M71" s="17" t="s">
        <v>80</v>
      </c>
      <c r="N71" s="16"/>
      <c r="O71" s="16"/>
      <c r="P71" s="16"/>
      <c r="Q71" s="17"/>
      <c r="R71" s="16"/>
      <c r="S71" s="28"/>
      <c r="T71" s="18"/>
    </row>
    <row r="72" spans="11:19" ht="12.75">
      <c r="K72">
        <v>13</v>
      </c>
      <c r="L72" s="16" t="s">
        <v>39</v>
      </c>
      <c r="M72" s="17" t="s">
        <v>81</v>
      </c>
      <c r="N72" s="16"/>
      <c r="O72" s="16"/>
      <c r="P72" s="16"/>
      <c r="Q72" s="17"/>
      <c r="R72" s="16"/>
      <c r="S72" s="20"/>
    </row>
    <row r="73" spans="11:19" ht="12.75">
      <c r="K73">
        <v>14</v>
      </c>
      <c r="L73" s="16" t="s">
        <v>40</v>
      </c>
      <c r="M73" s="17" t="s">
        <v>33</v>
      </c>
      <c r="N73" s="16"/>
      <c r="O73" s="16"/>
      <c r="P73" s="16"/>
      <c r="Q73" s="17"/>
      <c r="R73" s="16"/>
      <c r="S73" s="20"/>
    </row>
    <row r="74" spans="11:19" ht="12.75">
      <c r="K74">
        <v>15</v>
      </c>
      <c r="L74" s="16" t="s">
        <v>41</v>
      </c>
      <c r="M74" s="17" t="s">
        <v>35</v>
      </c>
      <c r="N74" s="16"/>
      <c r="O74" s="16"/>
      <c r="P74" s="16"/>
      <c r="Q74" s="17"/>
      <c r="R74" s="16"/>
      <c r="S74" s="20"/>
    </row>
    <row r="75" spans="11:19" ht="12.75">
      <c r="K75">
        <v>16</v>
      </c>
      <c r="L75" s="16" t="s">
        <v>42</v>
      </c>
      <c r="M75" s="17" t="s">
        <v>37</v>
      </c>
      <c r="N75" s="16"/>
      <c r="O75" s="16"/>
      <c r="P75" s="16"/>
      <c r="Q75" s="17"/>
      <c r="R75" s="16"/>
      <c r="S75" s="20"/>
    </row>
    <row r="76" spans="11:19" ht="12.75">
      <c r="K76">
        <v>17</v>
      </c>
      <c r="L76" s="16">
        <v>7</v>
      </c>
      <c r="M76" s="17" t="s">
        <v>82</v>
      </c>
      <c r="N76" s="16"/>
      <c r="O76" s="16"/>
      <c r="P76" s="16"/>
      <c r="Q76" s="17"/>
      <c r="R76" s="16"/>
      <c r="S76" s="20"/>
    </row>
    <row r="77" spans="11:19" ht="12.75">
      <c r="K77">
        <v>18</v>
      </c>
      <c r="L77" s="16">
        <v>8</v>
      </c>
      <c r="M77" s="17" t="s">
        <v>83</v>
      </c>
      <c r="N77" s="16"/>
      <c r="O77" s="16"/>
      <c r="P77" s="16"/>
      <c r="Q77" s="17"/>
      <c r="R77" s="16"/>
      <c r="S77" s="20"/>
    </row>
    <row r="78" spans="11:19" ht="12.75">
      <c r="K78">
        <v>19</v>
      </c>
      <c r="L78" s="16">
        <v>9</v>
      </c>
      <c r="M78" s="17" t="s">
        <v>84</v>
      </c>
      <c r="N78" s="16"/>
      <c r="O78" s="16"/>
      <c r="P78" s="16"/>
      <c r="Q78" s="17"/>
      <c r="R78" s="16"/>
      <c r="S78" s="20"/>
    </row>
    <row r="79" spans="11:19" ht="12.75">
      <c r="K79">
        <v>20</v>
      </c>
      <c r="L79" s="16" t="s">
        <v>44</v>
      </c>
      <c r="M79" s="17" t="s">
        <v>85</v>
      </c>
      <c r="N79" s="16"/>
      <c r="O79" s="16"/>
      <c r="P79" s="16"/>
      <c r="Q79" s="17"/>
      <c r="R79" s="16"/>
      <c r="S79" s="20"/>
    </row>
    <row r="80" spans="11:19" ht="12.75">
      <c r="K80">
        <v>21</v>
      </c>
      <c r="L80" s="16">
        <v>4</v>
      </c>
      <c r="M80" s="17" t="s">
        <v>86</v>
      </c>
      <c r="N80" s="16"/>
      <c r="O80" s="16"/>
      <c r="P80" s="16"/>
      <c r="Q80" s="17"/>
      <c r="R80" s="16"/>
      <c r="S80" s="20"/>
    </row>
    <row r="81" spans="11:19" ht="12.75">
      <c r="K81">
        <v>22</v>
      </c>
      <c r="L81" s="16">
        <v>5</v>
      </c>
      <c r="M81" s="17" t="s">
        <v>87</v>
      </c>
      <c r="N81" s="16"/>
      <c r="O81" s="16"/>
      <c r="P81" s="16"/>
      <c r="Q81" s="17"/>
      <c r="R81" s="16"/>
      <c r="S81" s="20"/>
    </row>
    <row r="82" spans="11:19" ht="12.75">
      <c r="K82">
        <v>23</v>
      </c>
      <c r="L82" s="16">
        <v>6</v>
      </c>
      <c r="M82" s="27" t="s">
        <v>88</v>
      </c>
      <c r="N82" s="16"/>
      <c r="O82" s="16"/>
      <c r="P82" s="16"/>
      <c r="Q82" s="17"/>
      <c r="R82" s="16"/>
      <c r="S82" s="20"/>
    </row>
    <row r="83" spans="11:19" ht="12.75">
      <c r="K83">
        <v>24</v>
      </c>
      <c r="L83" s="16" t="s">
        <v>61</v>
      </c>
      <c r="M83" s="17"/>
      <c r="N83" s="16"/>
      <c r="O83" s="16"/>
      <c r="P83" s="16"/>
      <c r="Q83" s="17"/>
      <c r="R83" s="16"/>
      <c r="S83" s="20"/>
    </row>
    <row r="84" spans="11:19" ht="12.75">
      <c r="K84">
        <v>25</v>
      </c>
      <c r="L84" s="16">
        <v>1</v>
      </c>
      <c r="M84" s="17"/>
      <c r="N84" s="16"/>
      <c r="O84" s="16"/>
      <c r="P84" s="16"/>
      <c r="Q84" s="17"/>
      <c r="R84" s="16"/>
      <c r="S84" s="20"/>
    </row>
    <row r="85" spans="11:19" ht="12.75">
      <c r="K85">
        <v>26</v>
      </c>
      <c r="L85" s="16">
        <v>2</v>
      </c>
      <c r="M85" s="17"/>
      <c r="N85" s="16"/>
      <c r="O85" s="16"/>
      <c r="P85" s="16"/>
      <c r="Q85" s="17"/>
      <c r="R85" s="16"/>
      <c r="S85" s="20"/>
    </row>
    <row r="86" spans="11:19" ht="12.75">
      <c r="K86">
        <v>27</v>
      </c>
      <c r="L86" s="16">
        <v>3</v>
      </c>
      <c r="M86" s="17"/>
      <c r="N86" s="16"/>
      <c r="O86" s="16"/>
      <c r="P86" s="16"/>
      <c r="Q86" s="17"/>
      <c r="R86" s="16"/>
      <c r="S86" s="20"/>
    </row>
    <row r="87" spans="11:19" ht="12.75">
      <c r="K87">
        <v>28</v>
      </c>
      <c r="L87" s="16" t="s">
        <v>46</v>
      </c>
      <c r="M87" s="17"/>
      <c r="N87" s="16"/>
      <c r="O87" s="16"/>
      <c r="P87" s="16"/>
      <c r="Q87" s="17"/>
      <c r="R87" s="16"/>
      <c r="S87" s="20"/>
    </row>
    <row r="88" spans="11:19" ht="12.75">
      <c r="K88">
        <v>29</v>
      </c>
      <c r="L88" s="16">
        <v>0</v>
      </c>
      <c r="M88" s="17"/>
      <c r="N88" s="16"/>
      <c r="O88" s="16"/>
      <c r="P88" s="16"/>
      <c r="Q88" s="17"/>
      <c r="R88" s="16"/>
      <c r="S88" s="20"/>
    </row>
    <row r="89" spans="11:19" ht="12.75">
      <c r="K89">
        <v>30</v>
      </c>
      <c r="L89" s="23" t="s">
        <v>62</v>
      </c>
      <c r="M89" s="17"/>
      <c r="N89" s="16"/>
      <c r="O89" s="16"/>
      <c r="P89" s="16"/>
      <c r="Q89" s="17"/>
      <c r="R89" s="16"/>
      <c r="S89" s="20"/>
    </row>
    <row r="90" spans="11:19" ht="12.75">
      <c r="K90">
        <v>31</v>
      </c>
      <c r="L90" s="23" t="s">
        <v>63</v>
      </c>
      <c r="M90" s="17"/>
      <c r="N90" s="16"/>
      <c r="O90" s="16"/>
      <c r="P90" s="16"/>
      <c r="Q90" s="17"/>
      <c r="R90" s="16"/>
      <c r="S90" s="20"/>
    </row>
    <row r="91" spans="12:19" ht="12.75">
      <c r="L91" s="16"/>
      <c r="M91" s="17"/>
      <c r="N91" s="16"/>
      <c r="O91" s="16"/>
      <c r="P91" s="16"/>
      <c r="Q91" s="17"/>
      <c r="R91" s="16"/>
      <c r="S91" s="20"/>
    </row>
    <row r="92" spans="12:19" ht="12.75">
      <c r="L92" s="16"/>
      <c r="M92" s="17"/>
      <c r="N92" s="16"/>
      <c r="O92" s="16"/>
      <c r="P92" s="16"/>
      <c r="Q92" s="17"/>
      <c r="R92" s="16"/>
      <c r="S92" s="20"/>
    </row>
    <row r="93" spans="12:19" ht="12.75">
      <c r="L93" s="16"/>
      <c r="M93" s="17"/>
      <c r="N93" s="16"/>
      <c r="O93" s="16"/>
      <c r="P93" s="16"/>
      <c r="Q93" s="17"/>
      <c r="R93" s="16"/>
      <c r="S93" s="20"/>
    </row>
    <row r="94" spans="12:19" ht="12.75">
      <c r="L94" s="16"/>
      <c r="M94" s="17"/>
      <c r="N94" s="16"/>
      <c r="O94" s="16"/>
      <c r="P94" s="16"/>
      <c r="Q94" s="17"/>
      <c r="R94" s="16"/>
      <c r="S94" s="20"/>
    </row>
    <row r="95" spans="12:19" ht="12.75">
      <c r="L95" s="16"/>
      <c r="M95" s="17"/>
      <c r="N95" s="16"/>
      <c r="O95" s="16"/>
      <c r="P95" s="16"/>
      <c r="Q95" s="17"/>
      <c r="R95" s="16"/>
      <c r="S95" s="20"/>
    </row>
    <row r="96" spans="12:20" ht="12.75">
      <c r="L96" s="16"/>
      <c r="M96" s="18"/>
      <c r="Q96" s="18"/>
      <c r="S96" s="22"/>
      <c r="T96" s="16" t="s">
        <v>92</v>
      </c>
    </row>
    <row r="97" spans="12:19" ht="12.75">
      <c r="L97" s="16"/>
      <c r="M97" s="18"/>
      <c r="Q97" s="18"/>
      <c r="S97" s="22"/>
    </row>
    <row r="98" spans="12:21" ht="12.75">
      <c r="L98" s="16">
        <v>31</v>
      </c>
      <c r="M98" s="17">
        <v>23</v>
      </c>
      <c r="N98" s="16">
        <v>10</v>
      </c>
      <c r="O98" s="16">
        <v>9</v>
      </c>
      <c r="P98" s="16">
        <v>9</v>
      </c>
      <c r="Q98" s="17">
        <v>10</v>
      </c>
      <c r="R98" s="16">
        <v>36</v>
      </c>
      <c r="S98" s="22">
        <v>36</v>
      </c>
      <c r="T98">
        <f>SUM(L98:S98)</f>
        <v>164</v>
      </c>
      <c r="U98" t="s">
        <v>93</v>
      </c>
    </row>
    <row r="99" spans="13:19" ht="12.75">
      <c r="M99" s="18"/>
      <c r="Q99" s="18"/>
      <c r="S99" s="22"/>
    </row>
    <row r="100" spans="12:20" ht="12.75">
      <c r="L100">
        <f>L98</f>
        <v>31</v>
      </c>
      <c r="M100" s="18"/>
      <c r="O100">
        <f>SUM(M98:P98)</f>
        <v>51</v>
      </c>
      <c r="Q100" s="18"/>
      <c r="R100">
        <f>SUM(Q98:S98)</f>
        <v>82</v>
      </c>
      <c r="S100" s="22"/>
      <c r="T100">
        <f>SUM(L100:S100)</f>
        <v>164</v>
      </c>
    </row>
    <row r="101" spans="13:19" ht="12.75">
      <c r="M101" s="18"/>
      <c r="Q101" s="18"/>
      <c r="S101" s="22"/>
    </row>
    <row r="102" spans="12:21" ht="12.75">
      <c r="L102">
        <f>L98</f>
        <v>31</v>
      </c>
      <c r="M102" s="18"/>
      <c r="O102">
        <f>O100*2</f>
        <v>102</v>
      </c>
      <c r="Q102" s="18"/>
      <c r="R102">
        <f>R100*3</f>
        <v>246</v>
      </c>
      <c r="S102" s="21"/>
      <c r="T102">
        <f>SUM(L102:S102)</f>
        <v>379</v>
      </c>
      <c r="U102" t="s">
        <v>94</v>
      </c>
    </row>
    <row r="103" ht="12.75"/>
    <row r="104" ht="12.75"/>
    <row r="105" ht="12.75"/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Jacob G Schwartz</dc:creator>
  <cp:keywords/>
  <dc:description/>
  <cp:lastModifiedBy>Jake Schwartz</cp:lastModifiedBy>
  <dcterms:created xsi:type="dcterms:W3CDTF">2007-10-23T13:44:54Z</dcterms:created>
  <dcterms:modified xsi:type="dcterms:W3CDTF">2007-11-30T02:13:32Z</dcterms:modified>
  <cp:category/>
  <cp:version/>
  <cp:contentType/>
  <cp:contentStatus/>
</cp:coreProperties>
</file>